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27246bb0c8ed50/Documents/001 - Radio^J FCC^J etc/HAM Radio/Reference/"/>
    </mc:Choice>
  </mc:AlternateContent>
  <xr:revisionPtr revIDLastSave="40" documentId="14_{B65916F7-0221-4B76-BDB7-C1B43787E3EF}" xr6:coauthVersionLast="47" xr6:coauthVersionMax="47" xr10:uidLastSave="{FEC0FF35-A09C-498E-BE59-9F9FF1F4F7F0}"/>
  <bookViews>
    <workbookView xWindow="-120" yWindow="-120" windowWidth="29040" windowHeight="15720" xr2:uid="{2DC1B74D-5E1E-454D-84D8-C790BA7386A5}"/>
  </bookViews>
  <sheets>
    <sheet name="Sheet1" sheetId="1" r:id="rId1"/>
  </sheets>
  <definedNames>
    <definedName name="_xlnm.Print_Area" localSheetId="0">Sheet1!$D$3:$L$23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9" i="1"/>
  <c r="G20" i="1"/>
  <c r="G19" i="1"/>
  <c r="G18" i="1"/>
  <c r="G17" i="1"/>
  <c r="G16" i="1"/>
  <c r="G15" i="1"/>
  <c r="G14" i="1"/>
  <c r="G8" i="1"/>
  <c r="G7" i="1"/>
  <c r="G6" i="1"/>
</calcChain>
</file>

<file path=xl/sharedStrings.xml><?xml version="1.0" encoding="utf-8"?>
<sst xmlns="http://schemas.openxmlformats.org/spreadsheetml/2006/main" count="85" uniqueCount="54">
  <si>
    <t>DL (RX) Freq.</t>
  </si>
  <si>
    <t>Offset</t>
  </si>
  <si>
    <t>UL (TX) Freq.</t>
  </si>
  <si>
    <t>Call</t>
  </si>
  <si>
    <t>Location</t>
  </si>
  <si>
    <t>Mode</t>
  </si>
  <si>
    <t>+0.6 MHz</t>
  </si>
  <si>
    <t>123.0</t>
  </si>
  <si>
    <t>WX4LEE</t>
  </si>
  <si>
    <t>Opelika, Salem Hill</t>
  </si>
  <si>
    <t>FM</t>
  </si>
  <si>
    <t>KA4Y</t>
  </si>
  <si>
    <t>Beauragard</t>
  </si>
  <si>
    <t>FM EchoLink</t>
  </si>
  <si>
    <t>-0.6 MHz</t>
  </si>
  <si>
    <t>123/156.7</t>
  </si>
  <si>
    <t>KE4COL</t>
  </si>
  <si>
    <t>FM AllStar EchoLink</t>
  </si>
  <si>
    <t>WB4GNA</t>
  </si>
  <si>
    <t>Cheaha Mountain</t>
  </si>
  <si>
    <t>179.9 / 179.9</t>
  </si>
  <si>
    <t>K4YWE</t>
  </si>
  <si>
    <t>Goodwater</t>
  </si>
  <si>
    <t>FM AllStar EchoLink Fusion</t>
  </si>
  <si>
    <t>WA4KIK</t>
  </si>
  <si>
    <t>Alexander City, Lake Martin</t>
  </si>
  <si>
    <t>FM AllStar Fusion</t>
  </si>
  <si>
    <t>156.7</t>
  </si>
  <si>
    <t>KJ4JJ</t>
  </si>
  <si>
    <t>Kellyton / Lake Martin</t>
  </si>
  <si>
    <t>141.3 / 141.3</t>
  </si>
  <si>
    <t>AB4KE</t>
  </si>
  <si>
    <t>LaGrange</t>
  </si>
  <si>
    <t>K4DXZ</t>
  </si>
  <si>
    <t>West Point-Valley</t>
  </si>
  <si>
    <t>W4AP</t>
  </si>
  <si>
    <t>Wetumpka</t>
  </si>
  <si>
    <t>123.0 / 123.0</t>
  </si>
  <si>
    <t>W4HOD</t>
  </si>
  <si>
    <t>Loachapoka Water Tower</t>
  </si>
  <si>
    <t>ARES NET REPEATERS</t>
  </si>
  <si>
    <t>WEEKLY ARES NET CONDUCTED AT 4:00 P.M. CENTRAL TIME BEGINNING WITH THE 147.150 MHz REPEATER AT SALEM HILL</t>
  </si>
  <si>
    <t>Gold Hill 2M</t>
  </si>
  <si>
    <t>Tone (Hz)</t>
  </si>
  <si>
    <t xml:space="preserve">Opelika </t>
  </si>
  <si>
    <t>THE ABOVE IS THE GENERAL SEQUENCE FOLLOWED, BUT LISTEN CLOSELY TO NET CONTROL TO BE AWARE OF ANY CHANGE</t>
  </si>
  <si>
    <t>K4RY</t>
  </si>
  <si>
    <t>Auburn University</t>
  </si>
  <si>
    <r>
      <t xml:space="preserve">PRE-FORMATTED CHECK-IN LIST FORMS CAN BE OBTAINED AND PRINTED FROM THE EAARC WEBSITE: </t>
    </r>
    <r>
      <rPr>
        <b/>
        <u/>
        <sz val="11"/>
        <color rgb="FF0000FF"/>
        <rFont val="Aptos Narrow"/>
        <family val="2"/>
        <scheme val="minor"/>
      </rPr>
      <t>WWW.W4LEE.ORG</t>
    </r>
  </si>
  <si>
    <t>+5.0 MHz</t>
  </si>
  <si>
    <t>W4LEE</t>
  </si>
  <si>
    <t xml:space="preserve">Gold Hill 70CM </t>
  </si>
  <si>
    <t>LAST UPDATED - MAY 15, 2026</t>
  </si>
  <si>
    <t>W4CVY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</si>
</sst>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u/>
      <sz val="11"/>
      <color rgb="FF0000FF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0" fillId="0" borderId="10" xfId="0" applyBorder="1"/>
    <xf numFmtId="49" fontId="2" fillId="0" borderId="4" xfId="0" applyNumberFormat="1" applyFont="1" applyBorder="1" applyAlignment="1">
      <alignment horizontal="right"/>
    </xf>
    <xf numFmtId="0" fontId="5" fillId="0" borderId="9" xfId="1" applyFont="1" applyBorder="1"/>
    <xf numFmtId="0" fontId="2" fillId="0" borderId="2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4le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1A2F-6ABC-4A75-AC9F-5BC8136AEE12}">
  <sheetPr>
    <pageSetUpPr fitToPage="1"/>
  </sheetPr>
  <dimension ref="D2:L23"/>
  <sheetViews>
    <sheetView tabSelected="1" workbookViewId="0">
      <selection activeCell="Q9" sqref="Q9"/>
    </sheetView>
  </sheetViews>
  <sheetFormatPr defaultRowHeight="15" x14ac:dyDescent="0.25"/>
  <cols>
    <col min="5" max="7" width="15.7109375" customWidth="1"/>
    <col min="8" max="8" width="11.7109375" bestFit="1" customWidth="1"/>
    <col min="9" max="9" width="15.7109375" customWidth="1"/>
    <col min="10" max="10" width="27.140625" customWidth="1"/>
    <col min="11" max="11" width="27.42578125" customWidth="1"/>
  </cols>
  <sheetData>
    <row r="2" spans="4:12" ht="15.75" thickBot="1" x14ac:dyDescent="0.3"/>
    <row r="3" spans="4:12" ht="24.95" customHeight="1" x14ac:dyDescent="0.3">
      <c r="D3" s="8"/>
      <c r="E3" s="9"/>
      <c r="F3" s="9"/>
      <c r="G3" s="9"/>
      <c r="H3" s="9"/>
      <c r="I3" s="9"/>
      <c r="J3" s="9"/>
      <c r="K3" s="19" t="s">
        <v>52</v>
      </c>
      <c r="L3" s="10"/>
    </row>
    <row r="4" spans="4:12" ht="24.95" customHeight="1" x14ac:dyDescent="0.3">
      <c r="D4" s="11"/>
      <c r="E4" s="21" t="s">
        <v>40</v>
      </c>
      <c r="F4" s="21"/>
      <c r="G4" s="21"/>
      <c r="H4" s="21"/>
      <c r="I4" s="21"/>
      <c r="J4" s="21"/>
      <c r="K4" s="21"/>
      <c r="L4" s="12"/>
    </row>
    <row r="5" spans="4:12" s="7" customFormat="1" ht="24.95" customHeight="1" x14ac:dyDescent="0.25">
      <c r="D5" s="13"/>
      <c r="E5" s="1" t="s">
        <v>0</v>
      </c>
      <c r="F5" s="1" t="s">
        <v>1</v>
      </c>
      <c r="G5" s="1" t="s">
        <v>2</v>
      </c>
      <c r="H5" s="2" t="s">
        <v>43</v>
      </c>
      <c r="I5" s="1" t="s">
        <v>3</v>
      </c>
      <c r="J5" s="1" t="s">
        <v>4</v>
      </c>
      <c r="K5" s="1" t="s">
        <v>5</v>
      </c>
      <c r="L5" s="14"/>
    </row>
    <row r="6" spans="4:12" ht="24.95" customHeight="1" x14ac:dyDescent="0.25">
      <c r="D6" s="11"/>
      <c r="E6" s="3">
        <v>147.15</v>
      </c>
      <c r="F6" s="4" t="s">
        <v>6</v>
      </c>
      <c r="G6" s="3">
        <f>147.15+0.6</f>
        <v>147.75</v>
      </c>
      <c r="H6" s="4" t="s">
        <v>7</v>
      </c>
      <c r="I6" s="5" t="s">
        <v>8</v>
      </c>
      <c r="J6" s="6" t="s">
        <v>9</v>
      </c>
      <c r="K6" s="6" t="s">
        <v>10</v>
      </c>
      <c r="L6" s="12"/>
    </row>
    <row r="7" spans="4:12" ht="24.95" customHeight="1" x14ac:dyDescent="0.25">
      <c r="D7" s="11"/>
      <c r="E7" s="3">
        <v>147.06</v>
      </c>
      <c r="F7" s="4" t="s">
        <v>6</v>
      </c>
      <c r="G7" s="3">
        <f>E7+0.6</f>
        <v>147.66</v>
      </c>
      <c r="H7" s="4" t="s">
        <v>7</v>
      </c>
      <c r="I7" s="5" t="s">
        <v>11</v>
      </c>
      <c r="J7" s="6" t="s">
        <v>12</v>
      </c>
      <c r="K7" s="6" t="s">
        <v>13</v>
      </c>
      <c r="L7" s="12"/>
    </row>
    <row r="8" spans="4:12" ht="24.95" customHeight="1" x14ac:dyDescent="0.25">
      <c r="D8" s="11"/>
      <c r="E8" s="3">
        <v>145.22999999999999</v>
      </c>
      <c r="F8" s="4" t="s">
        <v>14</v>
      </c>
      <c r="G8" s="3">
        <f>145.23-0.6</f>
        <v>144.63</v>
      </c>
      <c r="H8" s="4" t="s">
        <v>15</v>
      </c>
      <c r="I8" s="5" t="s">
        <v>16</v>
      </c>
      <c r="J8" s="6" t="s">
        <v>42</v>
      </c>
      <c r="K8" s="6" t="s">
        <v>10</v>
      </c>
      <c r="L8" s="12"/>
    </row>
    <row r="9" spans="4:12" ht="24.95" customHeight="1" x14ac:dyDescent="0.25">
      <c r="D9" s="11"/>
      <c r="E9" s="3">
        <v>147.30000000000001</v>
      </c>
      <c r="F9" s="4" t="s">
        <v>6</v>
      </c>
      <c r="G9" s="3">
        <f>147.3+0.6</f>
        <v>147.9</v>
      </c>
      <c r="H9" s="4" t="s">
        <v>37</v>
      </c>
      <c r="I9" s="5" t="s">
        <v>38</v>
      </c>
      <c r="J9" s="6" t="s">
        <v>39</v>
      </c>
      <c r="K9" s="6" t="s">
        <v>10</v>
      </c>
      <c r="L9" s="12"/>
    </row>
    <row r="10" spans="4:12" ht="24.95" customHeight="1" x14ac:dyDescent="0.25">
      <c r="D10" s="11"/>
      <c r="E10" s="3">
        <v>146.94</v>
      </c>
      <c r="F10" s="4" t="s">
        <v>14</v>
      </c>
      <c r="G10" s="3">
        <v>146.34</v>
      </c>
      <c r="H10" s="4" t="s">
        <v>7</v>
      </c>
      <c r="I10" s="5" t="s">
        <v>53</v>
      </c>
      <c r="J10" s="6" t="s">
        <v>9</v>
      </c>
      <c r="K10" s="6" t="s">
        <v>10</v>
      </c>
      <c r="L10" s="12"/>
    </row>
    <row r="11" spans="4:12" ht="24.95" customHeight="1" x14ac:dyDescent="0.25">
      <c r="D11" s="11"/>
      <c r="E11" s="5">
        <v>444.42500000000001</v>
      </c>
      <c r="F11" s="4" t="s">
        <v>49</v>
      </c>
      <c r="G11" s="5">
        <v>449.42500000000001</v>
      </c>
      <c r="H11" s="6">
        <v>123</v>
      </c>
      <c r="I11" s="5" t="s">
        <v>8</v>
      </c>
      <c r="J11" s="6" t="s">
        <v>44</v>
      </c>
      <c r="K11" s="6" t="s">
        <v>10</v>
      </c>
      <c r="L11" s="12"/>
    </row>
    <row r="12" spans="4:12" ht="24.95" customHeight="1" x14ac:dyDescent="0.25">
      <c r="D12" s="11"/>
      <c r="E12" s="3">
        <v>444.8</v>
      </c>
      <c r="F12" s="4" t="s">
        <v>49</v>
      </c>
      <c r="G12" s="3">
        <f t="shared" ref="G12" si="0">$E12+5</f>
        <v>449.8</v>
      </c>
      <c r="H12" s="4" t="s">
        <v>27</v>
      </c>
      <c r="I12" s="5" t="s">
        <v>46</v>
      </c>
      <c r="J12" s="6" t="s">
        <v>47</v>
      </c>
      <c r="K12" s="6" t="s">
        <v>10</v>
      </c>
      <c r="L12" s="12"/>
    </row>
    <row r="13" spans="4:12" ht="24.95" customHeight="1" x14ac:dyDescent="0.25">
      <c r="D13" s="11"/>
      <c r="E13" s="3">
        <v>442.17500000000001</v>
      </c>
      <c r="F13" s="4" t="s">
        <v>49</v>
      </c>
      <c r="G13" s="3">
        <v>447.17500000000001</v>
      </c>
      <c r="H13" s="4" t="s">
        <v>7</v>
      </c>
      <c r="I13" s="5" t="s">
        <v>50</v>
      </c>
      <c r="J13" s="6" t="s">
        <v>51</v>
      </c>
      <c r="K13" s="6" t="s">
        <v>10</v>
      </c>
      <c r="L13" s="12"/>
    </row>
    <row r="14" spans="4:12" ht="24.95" customHeight="1" x14ac:dyDescent="0.25">
      <c r="D14" s="11"/>
      <c r="E14" s="3">
        <v>147.09</v>
      </c>
      <c r="F14" s="4" t="s">
        <v>6</v>
      </c>
      <c r="G14" s="3">
        <f>147.09+0.6</f>
        <v>147.69</v>
      </c>
      <c r="H14" s="4">
        <v>131.80000000000001</v>
      </c>
      <c r="I14" s="5" t="s">
        <v>18</v>
      </c>
      <c r="J14" s="6" t="s">
        <v>19</v>
      </c>
      <c r="K14" s="6" t="s">
        <v>10</v>
      </c>
      <c r="L14" s="12"/>
    </row>
    <row r="15" spans="4:12" ht="24.95" customHeight="1" x14ac:dyDescent="0.25">
      <c r="D15" s="11"/>
      <c r="E15" s="3">
        <v>145.33000000000001</v>
      </c>
      <c r="F15" s="4" t="s">
        <v>14</v>
      </c>
      <c r="G15" s="3">
        <f>145.33-0.6</f>
        <v>144.73000000000002</v>
      </c>
      <c r="H15" s="4" t="s">
        <v>20</v>
      </c>
      <c r="I15" s="5" t="s">
        <v>21</v>
      </c>
      <c r="J15" s="6" t="s">
        <v>22</v>
      </c>
      <c r="K15" s="6" t="s">
        <v>23</v>
      </c>
      <c r="L15" s="12"/>
    </row>
    <row r="16" spans="4:12" ht="24.95" customHeight="1" x14ac:dyDescent="0.25">
      <c r="D16" s="11"/>
      <c r="E16" s="3">
        <v>146.96</v>
      </c>
      <c r="F16" s="4" t="s">
        <v>14</v>
      </c>
      <c r="G16" s="3">
        <f>146.96-0.6</f>
        <v>146.36000000000001</v>
      </c>
      <c r="H16" s="4" t="s">
        <v>20</v>
      </c>
      <c r="I16" s="5" t="s">
        <v>24</v>
      </c>
      <c r="J16" s="6" t="s">
        <v>25</v>
      </c>
      <c r="K16" s="6" t="s">
        <v>26</v>
      </c>
      <c r="L16" s="12"/>
    </row>
    <row r="17" spans="4:12" ht="24.95" customHeight="1" x14ac:dyDescent="0.25">
      <c r="D17" s="11"/>
      <c r="E17" s="3">
        <v>147.38999999999999</v>
      </c>
      <c r="F17" s="4" t="s">
        <v>6</v>
      </c>
      <c r="G17" s="3">
        <f>147.39+0.6</f>
        <v>147.98999999999998</v>
      </c>
      <c r="H17" s="4" t="s">
        <v>27</v>
      </c>
      <c r="I17" s="5" t="s">
        <v>28</v>
      </c>
      <c r="J17" s="6" t="s">
        <v>29</v>
      </c>
      <c r="K17" s="6" t="s">
        <v>17</v>
      </c>
      <c r="L17" s="12"/>
    </row>
    <row r="18" spans="4:12" ht="24.95" customHeight="1" x14ac:dyDescent="0.25">
      <c r="D18" s="11"/>
      <c r="E18" s="3">
        <v>146.69999999999999</v>
      </c>
      <c r="F18" s="4" t="s">
        <v>14</v>
      </c>
      <c r="G18" s="3">
        <f>146.7-0.6</f>
        <v>146.1</v>
      </c>
      <c r="H18" s="4" t="s">
        <v>30</v>
      </c>
      <c r="I18" s="5" t="s">
        <v>31</v>
      </c>
      <c r="J18" s="6" t="s">
        <v>32</v>
      </c>
      <c r="K18" s="6" t="s">
        <v>10</v>
      </c>
      <c r="L18" s="12"/>
    </row>
    <row r="19" spans="4:12" ht="24.95" customHeight="1" x14ac:dyDescent="0.25">
      <c r="D19" s="11"/>
      <c r="E19" s="3">
        <v>147</v>
      </c>
      <c r="F19" s="4" t="s">
        <v>6</v>
      </c>
      <c r="G19" s="3">
        <f>147+0.6</f>
        <v>147.6</v>
      </c>
      <c r="H19" s="4" t="s">
        <v>7</v>
      </c>
      <c r="I19" s="5" t="s">
        <v>33</v>
      </c>
      <c r="J19" s="6" t="s">
        <v>34</v>
      </c>
      <c r="K19" s="6" t="s">
        <v>10</v>
      </c>
      <c r="L19" s="12"/>
    </row>
    <row r="20" spans="4:12" ht="24.95" customHeight="1" x14ac:dyDescent="0.25">
      <c r="D20" s="11"/>
      <c r="E20" s="3">
        <v>146.84</v>
      </c>
      <c r="F20" s="4" t="s">
        <v>14</v>
      </c>
      <c r="G20" s="3">
        <f>146.84-0.6</f>
        <v>146.24</v>
      </c>
      <c r="H20" s="4" t="s">
        <v>7</v>
      </c>
      <c r="I20" s="5" t="s">
        <v>35</v>
      </c>
      <c r="J20" s="6" t="s">
        <v>36</v>
      </c>
      <c r="K20" s="6" t="s">
        <v>10</v>
      </c>
      <c r="L20" s="12"/>
    </row>
    <row r="21" spans="4:12" ht="24.95" customHeight="1" x14ac:dyDescent="0.25">
      <c r="D21" s="11"/>
      <c r="E21" t="s">
        <v>41</v>
      </c>
      <c r="L21" s="12"/>
    </row>
    <row r="22" spans="4:12" ht="24.95" customHeight="1" x14ac:dyDescent="0.25">
      <c r="D22" s="11"/>
      <c r="E22" s="15" t="s">
        <v>45</v>
      </c>
      <c r="L22" s="12"/>
    </row>
    <row r="23" spans="4:12" ht="24.95" customHeight="1" thickBot="1" x14ac:dyDescent="0.3">
      <c r="D23" s="16"/>
      <c r="E23" s="20" t="s">
        <v>48</v>
      </c>
      <c r="F23" s="17"/>
      <c r="G23" s="17"/>
      <c r="H23" s="17"/>
      <c r="I23" s="17"/>
      <c r="J23" s="17"/>
      <c r="K23" s="17"/>
      <c r="L23" s="18"/>
    </row>
  </sheetData>
  <mergeCells count="1">
    <mergeCell ref="E4:K4"/>
  </mergeCells>
  <hyperlinks>
    <hyperlink ref="E23" r:id="rId1" xr:uid="{48978CCE-B57E-4B7C-8486-17E5A42E562F}"/>
  </hyperlinks>
  <pageMargins left="0.7" right="0.7" top="0.75" bottom="0.75" header="0.3" footer="0.3"/>
  <pageSetup scale="84" orientation="landscape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Brown</dc:creator>
  <cp:lastModifiedBy>Mike Brown</cp:lastModifiedBy>
  <cp:lastPrinted>2025-05-05T12:33:13Z</cp:lastPrinted>
  <dcterms:created xsi:type="dcterms:W3CDTF">2024-06-09T22:18:42Z</dcterms:created>
  <dcterms:modified xsi:type="dcterms:W3CDTF">2026-05-15T16:19:33Z</dcterms:modified>
</cp:coreProperties>
</file>